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Я\Надежда\мои доки\2025 год\"/>
    </mc:Choice>
  </mc:AlternateContent>
  <bookViews>
    <workbookView xWindow="0" yWindow="0" windowWidth="23040" windowHeight="8820"/>
  </bookViews>
  <sheets>
    <sheet name="Лист1" sheetId="1" r:id="rId1"/>
    <sheet name="Лист2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E50" i="1" l="1"/>
</calcChain>
</file>

<file path=xl/sharedStrings.xml><?xml version="1.0" encoding="utf-8"?>
<sst xmlns="http://schemas.openxmlformats.org/spreadsheetml/2006/main" count="120" uniqueCount="82">
  <si>
    <t>№ п/п</t>
  </si>
  <si>
    <t>Субсидии от Союза Садоводов</t>
  </si>
  <si>
    <t>Статьи дохода</t>
  </si>
  <si>
    <t>Статьи расхода</t>
  </si>
  <si>
    <t>Сумма расхода</t>
  </si>
  <si>
    <t>Расходы на содержание сторожа:</t>
  </si>
  <si>
    <t>Корм собакам</t>
  </si>
  <si>
    <t>Земельный налог с мест общего пользования</t>
  </si>
  <si>
    <t>Обслуживание расчетного счета</t>
  </si>
  <si>
    <t>Техническое обслуживание сайта, загрузка информации, защита от вирусов</t>
  </si>
  <si>
    <t>Итого:</t>
  </si>
  <si>
    <t>Заработная плата (с подоходным налогом 13%)</t>
  </si>
  <si>
    <t>Бухгалтерское сопровождение (аутсорсинг)</t>
  </si>
  <si>
    <t>Благоустройство</t>
  </si>
  <si>
    <t>Финансово-экономическое обоснование затрат</t>
  </si>
  <si>
    <t>Расчет взноса</t>
  </si>
  <si>
    <t>Основание возникновения членского взноса</t>
  </si>
  <si>
    <t>Годовая сумма взносов</t>
  </si>
  <si>
    <t>Всего</t>
  </si>
  <si>
    <t>ФНС РФ № ММВ-7-11/551а от 10.10.2016</t>
  </si>
  <si>
    <t>в том числе</t>
  </si>
  <si>
    <t>Основные затраты:</t>
  </si>
  <si>
    <t>В соответствии со штатным расписанием</t>
  </si>
  <si>
    <t>Фонд заработной платы</t>
  </si>
  <si>
    <t>Ориентировочно.  Исходя из среднегодовых затрат по анализу рынка</t>
  </si>
  <si>
    <t>Налог с заработной платы 30,02%</t>
  </si>
  <si>
    <t>п. 5.4 ст. 14 ФЗ-217</t>
  </si>
  <si>
    <t>п. 5.5 ст. 14 ФЗ-217</t>
  </si>
  <si>
    <t>п 5.2 ст. 14 ФЗ-217</t>
  </si>
  <si>
    <t>п. 5.2 ст.14 ФЗ-217</t>
  </si>
  <si>
    <t>п. 5.9 ст. 14 ФЗ-217</t>
  </si>
  <si>
    <t>п. 5.7 ст. 14 ФЗ-217</t>
  </si>
  <si>
    <t>п. 5.1 ст.14 ФЗ-217</t>
  </si>
  <si>
    <t>п. 5.4 ст.14 ФЗ-217</t>
  </si>
  <si>
    <t>п. 5.8 ст.14 ФЗ-217</t>
  </si>
  <si>
    <t>п. 5 ст. 14 ФЗ-217</t>
  </si>
  <si>
    <t>п. 5.8 ст. 14 ФЗ-217</t>
  </si>
  <si>
    <t>Аренда магазина</t>
  </si>
  <si>
    <t>Исходя из среднегодовых затрат по анализу рынка</t>
  </si>
  <si>
    <t>Исходя из среднегодовых затрат по прошлому году</t>
  </si>
  <si>
    <t>Исходя из среднегодовых затрат по договору с банком</t>
  </si>
  <si>
    <t>Исходя из среднегодовых затрат по договору с контрагентом</t>
  </si>
  <si>
    <t xml:space="preserve">Закупка дров (колотых) </t>
  </si>
  <si>
    <t xml:space="preserve">Закупка угля </t>
  </si>
  <si>
    <t>Резервный фонд (с подоходным налогом 13%)</t>
  </si>
  <si>
    <t>Техническое обслуживание электросетей 0,4 Кв, внутренних линий Товарищества (подрядная организация)</t>
  </si>
  <si>
    <t>Сервисное обслуживание и техническая поддержка системы видеонаблюдения и установка дополнительного оборулования</t>
  </si>
  <si>
    <t>Приносящая доход деятельность (Аренда ЛЭП для МТС)</t>
  </si>
  <si>
    <t>5 % от членского взноса                    + 50 % от приносящей доход деятельности</t>
  </si>
  <si>
    <t>Заключение договора на вывоз и утилизацию ТКО</t>
  </si>
  <si>
    <t>Процент взноса наличных на РС (эквайринг)</t>
  </si>
  <si>
    <t>Приносящая доход деятельность (Оплата долгов прошлых периодов)</t>
  </si>
  <si>
    <t xml:space="preserve">Содержание (отсыпка) дорог общего пользования. </t>
  </si>
  <si>
    <t>2500*12 +3000    Исходя из среднегодовых затрат по анализу рынка</t>
  </si>
  <si>
    <t>Приходно-расходная смета к членскому взносу СНТ СН "Надежда" на 2025 год</t>
  </si>
  <si>
    <t>Проведение кадастровых работ в границах СНТ СН</t>
  </si>
  <si>
    <t>Приобретение хоз. инвентаря (топор, секатор, ножовка, лопата, метла, спецодежда)</t>
  </si>
  <si>
    <t>Приобретенипе пожарного инвентаря (огнетушитель, багор, ведро, лопата)</t>
  </si>
  <si>
    <t>Юридические услуги, госпошлина, судебные расходы</t>
  </si>
  <si>
    <t>Устновка светильников и обслуживание освещения на центральной улице и в проулках</t>
  </si>
  <si>
    <t>4600*5 Исходя из среднегодовых                                   затрат по анализу рынка</t>
  </si>
  <si>
    <t>1500*12 Исходя из среднегодовых затрат по анализу рынка</t>
  </si>
  <si>
    <t xml:space="preserve">Оплата членам Ревизионной комиссии в размере эквивалента 5 соток                           </t>
  </si>
  <si>
    <t>15 соток*900 рублей                                                            Исходя из решения общего собрания</t>
  </si>
  <si>
    <t>60 соток*900 рублей                                                            Исходя из решения общего собрания</t>
  </si>
  <si>
    <t>Исходя из средних затрат по анализу рынка</t>
  </si>
  <si>
    <t>ГСМ и масла для техники (квадрацикл, снегоход, бнензоинструмент)</t>
  </si>
  <si>
    <t>Приобретение расходных материалов, канцтоваров, хоз товаров</t>
  </si>
  <si>
    <t xml:space="preserve">Оплата членам Правления в размере эквивалента 15 соток в соответствии с должностной инструкцией                         </t>
  </si>
  <si>
    <t>Услуги связи "Тариф Корпаративеый"</t>
  </si>
  <si>
    <t xml:space="preserve">Сервисное обслуживание и техническая поддержка автоматических ворот </t>
  </si>
  <si>
    <t>Однофазный счетчик ЭМИС-ЭЛЕКТРА 971, Ограничитель мощности электроэнергии ВК CBF 16 22000571</t>
  </si>
  <si>
    <t>3500*9 Исходя из среднегодовых                           затрат по анализу рынка</t>
  </si>
  <si>
    <t>Остаток на счете по состоянию на 31.12.2024</t>
  </si>
  <si>
    <r>
      <t>Членские взносы</t>
    </r>
    <r>
      <rPr>
        <b/>
        <sz val="13"/>
        <color rgb="FFFF0000"/>
        <rFont val="Times New Roman"/>
        <family val="1"/>
        <charset val="204"/>
      </rPr>
      <t xml:space="preserve"> </t>
    </r>
    <r>
      <rPr>
        <b/>
        <sz val="13"/>
        <rFont val="Times New Roman"/>
        <family val="1"/>
        <charset val="204"/>
      </rPr>
      <t>4469</t>
    </r>
    <r>
      <rPr>
        <sz val="13"/>
        <rFont val="Times New Roman"/>
        <family val="1"/>
        <charset val="204"/>
      </rPr>
      <t xml:space="preserve"> (сотки)*</t>
    </r>
    <r>
      <rPr>
        <b/>
        <sz val="13"/>
        <rFont val="Times New Roman"/>
        <family val="1"/>
        <charset val="204"/>
      </rPr>
      <t>900</t>
    </r>
    <r>
      <rPr>
        <sz val="13"/>
        <rFont val="Times New Roman"/>
        <family val="1"/>
        <charset val="204"/>
      </rPr>
      <t xml:space="preserve"> (за 1 сотку)</t>
    </r>
  </si>
  <si>
    <t>704 619,8 - 211 138,35</t>
  </si>
  <si>
    <t>Содердание земель общего пользования (спил аварийных деревьев и кустарников, противопожарный ров).</t>
  </si>
  <si>
    <t>Очистка дорог Товарищества от снега в зимний период и вывоз снега за территорию, включая дорогу от асфальта до ворот Товарищества</t>
  </si>
  <si>
    <t>Грейдирование дорог Товарищества в летний период, вулючая дорогу от асфальта до ворот Товарищества</t>
  </si>
  <si>
    <t>будут включены в коммунальный взнос 2025 года</t>
  </si>
  <si>
    <t>Приобретение бензо-инструмента (бензопила HUTER BS-2300М 70/6/12, триммер БТР-1300Р Ресанта)</t>
  </si>
  <si>
    <t>Затраты на обновление/ обслуживаеие ПО, ЭЦП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</si>
</sst>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₽&quot;_-;\-* #,##0.00\ &quot;₽&quot;_-;_-* &quot;-&quot;??\ &quot;₽&quot;_-;_-@_-"/>
    <numFmt numFmtId="164" formatCode="#,##0.00\ &quot;₽&quot;"/>
  </numFmts>
  <fonts count="1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3"/>
      <color indexed="8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sz val="12"/>
      <name val="Times New Roman"/>
      <family val="1"/>
      <charset val="204"/>
    </font>
    <font>
      <b/>
      <sz val="13"/>
      <color rgb="FFFF0000"/>
      <name val="Times New Roman"/>
      <family val="1"/>
      <charset val="204"/>
    </font>
    <font>
      <sz val="13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/>
    <xf numFmtId="0" fontId="0" fillId="0" borderId="0" xfId="0" applyAlignment="1">
      <alignment wrapText="1"/>
    </xf>
    <xf numFmtId="0" fontId="2" fillId="0" borderId="1" xfId="0" applyFont="1" applyBorder="1"/>
    <xf numFmtId="0" fontId="2" fillId="2" borderId="1" xfId="0" applyFont="1" applyFill="1" applyBorder="1"/>
    <xf numFmtId="0" fontId="2" fillId="0" borderId="1" xfId="0" applyFont="1" applyFill="1" applyBorder="1"/>
    <xf numFmtId="0" fontId="4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/>
    </xf>
    <xf numFmtId="164" fontId="3" fillId="0" borderId="1" xfId="0" applyNumberFormat="1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164" fontId="4" fillId="0" borderId="1" xfId="0" applyNumberFormat="1" applyFont="1" applyFill="1" applyBorder="1" applyAlignment="1">
      <alignment vertical="top"/>
    </xf>
    <xf numFmtId="0" fontId="3" fillId="0" borderId="4" xfId="0" applyFont="1" applyBorder="1" applyAlignment="1">
      <alignment vertical="top"/>
    </xf>
    <xf numFmtId="0" fontId="4" fillId="2" borderId="1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4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top"/>
    </xf>
    <xf numFmtId="0" fontId="6" fillId="0" borderId="1" xfId="0" applyFont="1" applyBorder="1" applyAlignment="1">
      <alignment vertical="top" wrapText="1"/>
    </xf>
    <xf numFmtId="164" fontId="6" fillId="0" borderId="1" xfId="0" applyNumberFormat="1" applyFont="1" applyBorder="1" applyAlignment="1">
      <alignment vertical="top"/>
    </xf>
    <xf numFmtId="164" fontId="4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vertical="top"/>
    </xf>
    <xf numFmtId="164" fontId="3" fillId="0" borderId="1" xfId="0" applyNumberFormat="1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4" fillId="0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/>
    </xf>
    <xf numFmtId="0" fontId="4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164" fontId="4" fillId="2" borderId="1" xfId="0" applyNumberFormat="1" applyFont="1" applyFill="1" applyBorder="1" applyAlignment="1">
      <alignment vertical="center"/>
    </xf>
    <xf numFmtId="164" fontId="4" fillId="0" borderId="1" xfId="0" applyNumberFormat="1" applyFont="1" applyFill="1" applyBorder="1" applyAlignment="1">
      <alignment vertical="center"/>
    </xf>
    <xf numFmtId="164" fontId="3" fillId="2" borderId="1" xfId="0" applyNumberFormat="1" applyFont="1" applyFill="1" applyBorder="1" applyAlignment="1">
      <alignment horizontal="right" vertical="top"/>
    </xf>
    <xf numFmtId="164" fontId="4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/>
    <xf numFmtId="0" fontId="3" fillId="0" borderId="4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164" fontId="6" fillId="2" borderId="1" xfId="0" applyNumberFormat="1" applyFont="1" applyFill="1" applyBorder="1" applyAlignment="1">
      <alignment vertical="center"/>
    </xf>
    <xf numFmtId="164" fontId="4" fillId="2" borderId="1" xfId="0" applyNumberFormat="1" applyFont="1" applyFill="1" applyBorder="1" applyAlignment="1">
      <alignment horizontal="right" vertical="center"/>
    </xf>
    <xf numFmtId="0" fontId="0" fillId="2" borderId="0" xfId="0" applyFill="1"/>
    <xf numFmtId="164" fontId="4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/>
    </xf>
    <xf numFmtId="0" fontId="8" fillId="2" borderId="1" xfId="0" applyFont="1" applyFill="1" applyBorder="1"/>
    <xf numFmtId="0" fontId="11" fillId="0" borderId="0" xfId="0" applyFont="1"/>
    <xf numFmtId="0" fontId="3" fillId="0" borderId="1" xfId="0" applyFont="1" applyBorder="1" applyAlignment="1">
      <alignment horizontal="center" vertical="top" wrapText="1"/>
    </xf>
    <xf numFmtId="164" fontId="6" fillId="0" borderId="1" xfId="0" applyNumberFormat="1" applyFont="1" applyFill="1" applyBorder="1" applyAlignment="1">
      <alignment vertical="center"/>
    </xf>
    <xf numFmtId="44" fontId="6" fillId="2" borderId="1" xfId="0" applyNumberFormat="1" applyFont="1" applyFill="1" applyBorder="1" applyAlignment="1">
      <alignment vertical="center"/>
    </xf>
    <xf numFmtId="164" fontId="3" fillId="2" borderId="1" xfId="0" applyNumberFormat="1" applyFont="1" applyFill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0"/>
  <sheetViews>
    <sheetView tabSelected="1" topLeftCell="A43" zoomScale="140" zoomScaleNormal="140" workbookViewId="0">
      <selection activeCell="F33" sqref="F33"/>
    </sheetView>
  </sheetViews>
  <sheetFormatPr defaultRowHeight="17.399999999999999" x14ac:dyDescent="0.35"/>
  <cols>
    <col min="1" max="1" width="6.109375" style="2" customWidth="1"/>
    <col min="2" max="2" width="36.21875" customWidth="1"/>
    <col min="3" max="3" width="22.109375" customWidth="1"/>
    <col min="4" max="4" width="28.6640625" customWidth="1"/>
    <col min="5" max="5" width="21.109375" style="37" customWidth="1"/>
    <col min="6" max="6" width="21.21875" customWidth="1"/>
  </cols>
  <sheetData>
    <row r="1" spans="1:15" s="1" customFormat="1" ht="18" customHeight="1" x14ac:dyDescent="0.3">
      <c r="A1" s="54" t="s">
        <v>54</v>
      </c>
      <c r="B1" s="55"/>
      <c r="C1" s="55"/>
      <c r="D1" s="55"/>
      <c r="E1" s="55"/>
      <c r="F1"/>
      <c r="G1"/>
      <c r="H1"/>
      <c r="I1"/>
      <c r="J1"/>
      <c r="K1"/>
      <c r="L1"/>
      <c r="M1"/>
      <c r="N1"/>
      <c r="O1"/>
    </row>
    <row r="2" spans="1:15" s="1" customFormat="1" ht="16.8" x14ac:dyDescent="0.3">
      <c r="A2" s="7"/>
      <c r="B2" s="8"/>
      <c r="C2" s="8"/>
      <c r="D2" s="8"/>
      <c r="E2" s="9"/>
      <c r="F2"/>
      <c r="G2"/>
      <c r="H2"/>
      <c r="I2"/>
      <c r="J2"/>
      <c r="K2"/>
      <c r="L2"/>
      <c r="M2"/>
      <c r="N2"/>
      <c r="O2"/>
    </row>
    <row r="3" spans="1:15" s="3" customFormat="1" ht="31.8" customHeight="1" x14ac:dyDescent="0.3">
      <c r="A3" s="49" t="s">
        <v>0</v>
      </c>
      <c r="B3" s="8" t="s">
        <v>2</v>
      </c>
      <c r="C3" s="53" t="s">
        <v>14</v>
      </c>
      <c r="D3" s="53"/>
      <c r="E3" s="10" t="s">
        <v>17</v>
      </c>
      <c r="F3"/>
      <c r="G3"/>
      <c r="H3"/>
      <c r="I3"/>
      <c r="J3"/>
      <c r="K3"/>
      <c r="L3"/>
      <c r="M3"/>
      <c r="N3"/>
      <c r="O3"/>
    </row>
    <row r="4" spans="1:15" s="3" customFormat="1" ht="51" customHeight="1" x14ac:dyDescent="0.3">
      <c r="A4" s="7"/>
      <c r="B4" s="8" t="s">
        <v>20</v>
      </c>
      <c r="C4" s="49" t="s">
        <v>16</v>
      </c>
      <c r="D4" s="8" t="s">
        <v>15</v>
      </c>
      <c r="E4" s="11" t="s">
        <v>18</v>
      </c>
      <c r="F4"/>
      <c r="G4"/>
      <c r="H4"/>
      <c r="I4"/>
      <c r="J4"/>
      <c r="K4"/>
      <c r="L4"/>
      <c r="M4"/>
      <c r="N4"/>
      <c r="O4"/>
    </row>
    <row r="5" spans="1:15" s="4" customFormat="1" ht="36" customHeight="1" x14ac:dyDescent="0.3">
      <c r="A5" s="12">
        <v>1</v>
      </c>
      <c r="B5" s="13" t="s">
        <v>73</v>
      </c>
      <c r="C5" s="35"/>
      <c r="D5" s="52" t="s">
        <v>75</v>
      </c>
      <c r="E5" s="35">
        <v>493481.45</v>
      </c>
      <c r="F5"/>
      <c r="G5"/>
      <c r="H5"/>
      <c r="I5"/>
      <c r="J5"/>
      <c r="K5"/>
      <c r="L5"/>
      <c r="M5"/>
      <c r="N5"/>
      <c r="O5"/>
    </row>
    <row r="6" spans="1:15" s="3" customFormat="1" ht="36" customHeight="1" x14ac:dyDescent="0.3">
      <c r="A6" s="12">
        <v>2</v>
      </c>
      <c r="B6" s="21" t="s">
        <v>74</v>
      </c>
      <c r="C6" s="9"/>
      <c r="D6" s="9"/>
      <c r="E6" s="22">
        <v>4022100</v>
      </c>
      <c r="F6"/>
      <c r="G6"/>
      <c r="H6"/>
      <c r="I6"/>
      <c r="J6"/>
      <c r="K6"/>
      <c r="L6"/>
      <c r="M6"/>
      <c r="N6"/>
      <c r="O6"/>
    </row>
    <row r="7" spans="1:15" s="3" customFormat="1" ht="16.8" x14ac:dyDescent="0.3">
      <c r="A7" s="12">
        <v>3</v>
      </c>
      <c r="B7" s="9" t="s">
        <v>37</v>
      </c>
      <c r="C7" s="9"/>
      <c r="D7" s="9"/>
      <c r="E7" s="15">
        <v>50000</v>
      </c>
      <c r="F7"/>
      <c r="G7"/>
      <c r="H7"/>
      <c r="I7"/>
      <c r="J7"/>
      <c r="K7"/>
      <c r="L7"/>
      <c r="M7"/>
      <c r="N7"/>
      <c r="O7"/>
    </row>
    <row r="8" spans="1:15" s="3" customFormat="1" ht="18" customHeight="1" x14ac:dyDescent="0.3">
      <c r="A8" s="12">
        <v>4</v>
      </c>
      <c r="B8" s="9" t="s">
        <v>1</v>
      </c>
      <c r="C8" s="9"/>
      <c r="D8" s="9"/>
      <c r="E8" s="23">
        <v>0</v>
      </c>
      <c r="F8"/>
      <c r="G8"/>
      <c r="H8"/>
      <c r="I8"/>
      <c r="J8"/>
      <c r="K8"/>
      <c r="L8"/>
      <c r="M8"/>
      <c r="N8"/>
      <c r="O8"/>
    </row>
    <row r="9" spans="1:15" s="3" customFormat="1" ht="37.200000000000003" customHeight="1" x14ac:dyDescent="0.3">
      <c r="A9" s="12">
        <v>5</v>
      </c>
      <c r="B9" s="7" t="s">
        <v>47</v>
      </c>
      <c r="C9" s="9"/>
      <c r="D9" s="9"/>
      <c r="E9" s="23">
        <v>240000</v>
      </c>
      <c r="F9"/>
      <c r="G9"/>
      <c r="H9"/>
      <c r="I9"/>
      <c r="J9"/>
      <c r="K9"/>
      <c r="L9"/>
      <c r="M9"/>
      <c r="N9"/>
      <c r="O9"/>
    </row>
    <row r="10" spans="1:15" s="3" customFormat="1" ht="50.4" x14ac:dyDescent="0.3">
      <c r="A10" s="12">
        <v>6</v>
      </c>
      <c r="B10" s="7" t="s">
        <v>51</v>
      </c>
      <c r="C10" s="9"/>
      <c r="D10" s="9"/>
      <c r="E10" s="23"/>
      <c r="F10"/>
      <c r="G10"/>
      <c r="H10"/>
      <c r="I10"/>
      <c r="J10"/>
      <c r="K10"/>
      <c r="L10"/>
      <c r="M10"/>
      <c r="N10"/>
      <c r="O10"/>
    </row>
    <row r="11" spans="1:15" s="3" customFormat="1" ht="16.8" x14ac:dyDescent="0.3">
      <c r="A11" s="7"/>
      <c r="B11" s="24" t="s">
        <v>10</v>
      </c>
      <c r="C11" s="24"/>
      <c r="D11" s="24"/>
      <c r="E11" s="25">
        <f>SUM(E5:E10)</f>
        <v>4805581.45</v>
      </c>
      <c r="F11"/>
      <c r="G11"/>
      <c r="H11"/>
      <c r="I11"/>
      <c r="J11"/>
      <c r="K11"/>
      <c r="L11"/>
      <c r="M11"/>
      <c r="N11"/>
      <c r="O11"/>
    </row>
    <row r="12" spans="1:15" s="3" customFormat="1" ht="0.75" customHeight="1" x14ac:dyDescent="0.3">
      <c r="A12" s="7"/>
      <c r="B12" s="9"/>
      <c r="C12" s="9"/>
      <c r="D12" s="9"/>
      <c r="E12" s="23"/>
      <c r="F12"/>
      <c r="G12"/>
      <c r="H12"/>
      <c r="I12"/>
      <c r="J12"/>
      <c r="K12"/>
      <c r="L12"/>
      <c r="M12"/>
      <c r="N12"/>
      <c r="O12"/>
    </row>
    <row r="13" spans="1:15" s="3" customFormat="1" ht="51.6" customHeight="1" x14ac:dyDescent="0.3">
      <c r="A13" s="49" t="s">
        <v>0</v>
      </c>
      <c r="B13" s="8" t="s">
        <v>3</v>
      </c>
      <c r="C13" s="49" t="s">
        <v>16</v>
      </c>
      <c r="D13" s="8" t="s">
        <v>15</v>
      </c>
      <c r="E13" s="11" t="s">
        <v>4</v>
      </c>
      <c r="F13"/>
      <c r="G13"/>
      <c r="H13"/>
      <c r="I13"/>
      <c r="J13"/>
      <c r="K13"/>
      <c r="L13"/>
      <c r="M13"/>
      <c r="N13"/>
      <c r="O13"/>
    </row>
    <row r="14" spans="1:15" s="3" customFormat="1" ht="16.8" x14ac:dyDescent="0.3">
      <c r="A14" s="38">
        <v>1</v>
      </c>
      <c r="B14" s="16" t="s">
        <v>13</v>
      </c>
      <c r="C14" s="16"/>
      <c r="D14" s="16"/>
      <c r="E14" s="26"/>
      <c r="F14"/>
      <c r="G14"/>
      <c r="H14"/>
      <c r="I14"/>
      <c r="J14"/>
      <c r="K14"/>
      <c r="L14"/>
      <c r="M14"/>
      <c r="N14"/>
      <c r="O14"/>
    </row>
    <row r="15" spans="1:15" s="4" customFormat="1" ht="84" x14ac:dyDescent="0.3">
      <c r="A15" s="6">
        <v>1</v>
      </c>
      <c r="B15" s="14" t="s">
        <v>77</v>
      </c>
      <c r="C15" s="17" t="s">
        <v>26</v>
      </c>
      <c r="D15" s="18" t="s">
        <v>38</v>
      </c>
      <c r="E15" s="50">
        <v>200000</v>
      </c>
      <c r="F15"/>
      <c r="G15"/>
      <c r="H15"/>
      <c r="I15"/>
      <c r="J15"/>
      <c r="K15"/>
      <c r="L15"/>
      <c r="M15"/>
      <c r="N15"/>
      <c r="O15"/>
    </row>
    <row r="16" spans="1:15" s="4" customFormat="1" ht="66.599999999999994" customHeight="1" x14ac:dyDescent="0.3">
      <c r="A16" s="6">
        <v>2</v>
      </c>
      <c r="B16" s="14" t="s">
        <v>78</v>
      </c>
      <c r="C16" s="17" t="s">
        <v>26</v>
      </c>
      <c r="D16" s="18" t="s">
        <v>38</v>
      </c>
      <c r="E16" s="40">
        <v>150000</v>
      </c>
      <c r="F16"/>
      <c r="G16"/>
      <c r="H16"/>
      <c r="I16"/>
      <c r="J16"/>
      <c r="K16"/>
      <c r="L16"/>
      <c r="M16"/>
      <c r="N16"/>
      <c r="O16"/>
    </row>
    <row r="17" spans="1:15" s="4" customFormat="1" ht="67.2" x14ac:dyDescent="0.3">
      <c r="A17" s="6">
        <v>3</v>
      </c>
      <c r="B17" s="14" t="s">
        <v>76</v>
      </c>
      <c r="C17" s="17" t="s">
        <v>26</v>
      </c>
      <c r="D17" s="32" t="s">
        <v>38</v>
      </c>
      <c r="E17" s="40">
        <v>180000</v>
      </c>
      <c r="F17"/>
      <c r="G17"/>
      <c r="H17"/>
      <c r="I17"/>
      <c r="J17"/>
      <c r="K17"/>
      <c r="L17"/>
      <c r="M17"/>
      <c r="N17"/>
      <c r="O17"/>
    </row>
    <row r="18" spans="1:15" s="4" customFormat="1" ht="34.200000000000003" customHeight="1" x14ac:dyDescent="0.3">
      <c r="A18" s="6">
        <v>4</v>
      </c>
      <c r="B18" s="14" t="s">
        <v>52</v>
      </c>
      <c r="C18" s="17" t="s">
        <v>26</v>
      </c>
      <c r="D18" s="32" t="s">
        <v>65</v>
      </c>
      <c r="E18" s="40">
        <v>300000</v>
      </c>
      <c r="F18"/>
      <c r="G18"/>
      <c r="H18"/>
      <c r="I18"/>
      <c r="J18"/>
      <c r="K18"/>
      <c r="L18"/>
      <c r="M18"/>
      <c r="N18"/>
      <c r="O18"/>
    </row>
    <row r="19" spans="1:15" s="4" customFormat="1" ht="50.4" x14ac:dyDescent="0.3">
      <c r="A19" s="27">
        <v>5</v>
      </c>
      <c r="B19" s="14" t="s">
        <v>59</v>
      </c>
      <c r="C19" s="17" t="s">
        <v>26</v>
      </c>
      <c r="D19" s="32" t="s">
        <v>65</v>
      </c>
      <c r="E19" s="40">
        <v>70000</v>
      </c>
      <c r="F19"/>
      <c r="G19"/>
      <c r="H19"/>
      <c r="I19"/>
      <c r="J19"/>
      <c r="K19"/>
      <c r="L19"/>
      <c r="M19"/>
      <c r="N19"/>
      <c r="O19"/>
    </row>
    <row r="20" spans="1:15" s="47" customFormat="1" ht="33.6" x14ac:dyDescent="0.3">
      <c r="A20" s="44">
        <v>6</v>
      </c>
      <c r="B20" s="45" t="s">
        <v>55</v>
      </c>
      <c r="C20" s="46" t="s">
        <v>34</v>
      </c>
      <c r="D20" s="32" t="s">
        <v>65</v>
      </c>
      <c r="E20" s="40">
        <v>300000</v>
      </c>
      <c r="F20"/>
      <c r="G20"/>
      <c r="H20"/>
      <c r="I20"/>
      <c r="J20"/>
      <c r="K20"/>
      <c r="L20"/>
      <c r="M20"/>
      <c r="N20"/>
      <c r="O20" s="42"/>
    </row>
    <row r="21" spans="1:15" s="5" customFormat="1" ht="50.4" x14ac:dyDescent="0.3">
      <c r="A21" s="27">
        <v>7</v>
      </c>
      <c r="B21" s="29" t="s">
        <v>49</v>
      </c>
      <c r="C21" s="30" t="s">
        <v>33</v>
      </c>
      <c r="D21" s="31" t="s">
        <v>41</v>
      </c>
      <c r="E21" s="36" t="s">
        <v>79</v>
      </c>
      <c r="F21"/>
      <c r="G21"/>
      <c r="H21"/>
      <c r="I21"/>
      <c r="J21"/>
      <c r="K21"/>
      <c r="L21"/>
      <c r="M21"/>
      <c r="N21"/>
      <c r="O21"/>
    </row>
    <row r="22" spans="1:15" s="4" customFormat="1" ht="16.8" x14ac:dyDescent="0.3">
      <c r="A22" s="39">
        <v>2</v>
      </c>
      <c r="B22" s="28" t="s">
        <v>5</v>
      </c>
      <c r="C22" s="20"/>
      <c r="D22" s="20"/>
      <c r="E22" s="33"/>
      <c r="F22"/>
      <c r="G22"/>
      <c r="H22"/>
      <c r="I22"/>
      <c r="J22"/>
      <c r="K22"/>
      <c r="L22"/>
      <c r="M22"/>
      <c r="N22"/>
      <c r="O22"/>
    </row>
    <row r="23" spans="1:15" s="4" customFormat="1" ht="50.4" customHeight="1" x14ac:dyDescent="0.3">
      <c r="A23" s="6">
        <v>8</v>
      </c>
      <c r="B23" s="19" t="s">
        <v>42</v>
      </c>
      <c r="C23" s="17" t="s">
        <v>27</v>
      </c>
      <c r="D23" s="6" t="s">
        <v>72</v>
      </c>
      <c r="E23" s="40">
        <v>35000</v>
      </c>
      <c r="F23"/>
      <c r="G23"/>
      <c r="H23"/>
      <c r="I23"/>
      <c r="J23"/>
      <c r="K23"/>
      <c r="L23"/>
      <c r="M23"/>
      <c r="N23"/>
      <c r="O23"/>
    </row>
    <row r="24" spans="1:15" s="4" customFormat="1" ht="50.4" x14ac:dyDescent="0.3">
      <c r="A24" s="6">
        <v>9</v>
      </c>
      <c r="B24" s="19" t="s">
        <v>43</v>
      </c>
      <c r="C24" s="17" t="s">
        <v>27</v>
      </c>
      <c r="D24" s="6" t="s">
        <v>60</v>
      </c>
      <c r="E24" s="40">
        <v>27000</v>
      </c>
      <c r="F24"/>
      <c r="G24"/>
      <c r="H24"/>
      <c r="I24"/>
      <c r="J24"/>
      <c r="K24"/>
      <c r="L24"/>
      <c r="M24"/>
      <c r="N24"/>
      <c r="O24"/>
    </row>
    <row r="25" spans="1:15" s="4" customFormat="1" ht="50.4" customHeight="1" x14ac:dyDescent="0.3">
      <c r="A25" s="6">
        <v>10</v>
      </c>
      <c r="B25" s="19" t="s">
        <v>6</v>
      </c>
      <c r="C25" s="17" t="s">
        <v>27</v>
      </c>
      <c r="D25" s="6" t="s">
        <v>61</v>
      </c>
      <c r="E25" s="50">
        <v>18000</v>
      </c>
      <c r="F25"/>
      <c r="G25"/>
      <c r="H25"/>
      <c r="I25"/>
      <c r="J25"/>
      <c r="K25"/>
      <c r="L25"/>
      <c r="M25"/>
      <c r="N25"/>
      <c r="O25"/>
    </row>
    <row r="26" spans="1:15" s="4" customFormat="1" ht="16.8" x14ac:dyDescent="0.3">
      <c r="A26" s="39">
        <v>3</v>
      </c>
      <c r="B26" s="28" t="s">
        <v>21</v>
      </c>
      <c r="C26" s="17"/>
      <c r="D26" s="32"/>
      <c r="E26" s="33"/>
      <c r="F26"/>
      <c r="G26"/>
      <c r="H26"/>
      <c r="I26"/>
      <c r="J26"/>
      <c r="K26"/>
      <c r="L26"/>
      <c r="M26"/>
      <c r="N26"/>
      <c r="O26"/>
    </row>
    <row r="27" spans="1:15" s="47" customFormat="1" ht="33.6" x14ac:dyDescent="0.3">
      <c r="A27" s="44">
        <v>11</v>
      </c>
      <c r="B27" s="45" t="s">
        <v>69</v>
      </c>
      <c r="C27" s="46" t="s">
        <v>34</v>
      </c>
      <c r="D27" s="44" t="s">
        <v>65</v>
      </c>
      <c r="E27" s="40">
        <v>25200</v>
      </c>
      <c r="F27" s="48"/>
      <c r="G27" s="48"/>
      <c r="H27" s="48"/>
      <c r="I27" s="48"/>
      <c r="J27" s="48"/>
      <c r="K27" s="48"/>
      <c r="L27" s="48"/>
      <c r="M27" s="48"/>
      <c r="N27" s="48"/>
      <c r="O27" s="48"/>
    </row>
    <row r="28" spans="1:15" s="4" customFormat="1" ht="50.4" x14ac:dyDescent="0.3">
      <c r="A28" s="6">
        <v>12</v>
      </c>
      <c r="B28" s="14" t="s">
        <v>66</v>
      </c>
      <c r="C28" s="17" t="s">
        <v>27</v>
      </c>
      <c r="D28" s="18" t="s">
        <v>38</v>
      </c>
      <c r="E28" s="40">
        <v>70000</v>
      </c>
      <c r="F28"/>
      <c r="G28"/>
      <c r="H28"/>
      <c r="I28"/>
      <c r="J28"/>
      <c r="K28"/>
      <c r="L28"/>
      <c r="M28"/>
      <c r="N28"/>
      <c r="O28"/>
    </row>
    <row r="29" spans="1:15" s="4" customFormat="1" ht="70.2" customHeight="1" x14ac:dyDescent="0.3">
      <c r="A29" s="6">
        <v>13</v>
      </c>
      <c r="B29" s="14" t="s">
        <v>80</v>
      </c>
      <c r="C29" s="43"/>
      <c r="D29" s="32" t="s">
        <v>65</v>
      </c>
      <c r="E29" s="41">
        <v>55000</v>
      </c>
      <c r="F29"/>
      <c r="G29"/>
      <c r="H29"/>
      <c r="I29"/>
      <c r="J29"/>
      <c r="K29"/>
      <c r="L29"/>
      <c r="M29"/>
      <c r="N29"/>
      <c r="O29" s="42"/>
    </row>
    <row r="30" spans="1:15" s="4" customFormat="1" ht="50.4" x14ac:dyDescent="0.3">
      <c r="A30" s="6">
        <v>14</v>
      </c>
      <c r="B30" s="14" t="s">
        <v>56</v>
      </c>
      <c r="C30" s="17"/>
      <c r="D30" s="32" t="s">
        <v>65</v>
      </c>
      <c r="E30" s="33">
        <v>18500</v>
      </c>
      <c r="F30"/>
      <c r="G30"/>
      <c r="H30"/>
      <c r="I30"/>
      <c r="J30"/>
      <c r="K30"/>
      <c r="L30"/>
      <c r="M30"/>
      <c r="N30"/>
      <c r="O30" s="42"/>
    </row>
    <row r="31" spans="1:15" s="4" customFormat="1" ht="50.4" x14ac:dyDescent="0.3">
      <c r="A31" s="6">
        <v>15</v>
      </c>
      <c r="B31" s="14" t="s">
        <v>57</v>
      </c>
      <c r="C31" s="17"/>
      <c r="D31" s="32" t="s">
        <v>65</v>
      </c>
      <c r="E31" s="33">
        <v>10000</v>
      </c>
      <c r="F31"/>
      <c r="G31"/>
      <c r="H31"/>
      <c r="I31"/>
      <c r="J31"/>
      <c r="K31"/>
      <c r="L31"/>
      <c r="M31"/>
      <c r="N31"/>
      <c r="O31" s="42"/>
    </row>
    <row r="32" spans="1:15" s="4" customFormat="1" ht="67.2" x14ac:dyDescent="0.3">
      <c r="A32" s="6">
        <v>16</v>
      </c>
      <c r="B32" s="14" t="s">
        <v>45</v>
      </c>
      <c r="C32" s="17" t="s">
        <v>28</v>
      </c>
      <c r="D32" s="18" t="s">
        <v>41</v>
      </c>
      <c r="E32" s="40">
        <v>240000</v>
      </c>
      <c r="F32"/>
      <c r="G32"/>
      <c r="H32"/>
      <c r="I32"/>
      <c r="J32"/>
      <c r="K32"/>
      <c r="L32"/>
      <c r="M32"/>
      <c r="N32"/>
      <c r="O32"/>
    </row>
    <row r="33" spans="1:15" s="4" customFormat="1" ht="67.2" x14ac:dyDescent="0.3">
      <c r="A33" s="6">
        <v>17</v>
      </c>
      <c r="B33" s="14" t="s">
        <v>71</v>
      </c>
      <c r="C33" s="17"/>
      <c r="D33" s="32" t="s">
        <v>65</v>
      </c>
      <c r="E33" s="33">
        <v>150000</v>
      </c>
      <c r="F33"/>
      <c r="G33"/>
      <c r="H33"/>
      <c r="I33"/>
      <c r="J33"/>
      <c r="K33"/>
      <c r="L33"/>
      <c r="M33"/>
      <c r="N33"/>
      <c r="O33" s="42"/>
    </row>
    <row r="34" spans="1:15" s="4" customFormat="1" ht="33.6" x14ac:dyDescent="0.3">
      <c r="A34" s="6">
        <v>18</v>
      </c>
      <c r="B34" s="14" t="s">
        <v>7</v>
      </c>
      <c r="C34" s="17" t="s">
        <v>30</v>
      </c>
      <c r="D34" s="18" t="s">
        <v>39</v>
      </c>
      <c r="E34" s="40">
        <v>30000</v>
      </c>
      <c r="F34"/>
      <c r="G34"/>
      <c r="H34"/>
      <c r="I34"/>
      <c r="J34"/>
      <c r="K34"/>
      <c r="L34"/>
      <c r="M34"/>
      <c r="N34"/>
      <c r="O34"/>
    </row>
    <row r="35" spans="1:15" s="4" customFormat="1" ht="55.8" customHeight="1" x14ac:dyDescent="0.3">
      <c r="A35" s="6">
        <v>19</v>
      </c>
      <c r="B35" s="14" t="s">
        <v>12</v>
      </c>
      <c r="C35" s="17" t="s">
        <v>31</v>
      </c>
      <c r="D35" s="18" t="s">
        <v>41</v>
      </c>
      <c r="E35" s="50">
        <v>360000</v>
      </c>
      <c r="F35"/>
      <c r="G35"/>
      <c r="H35"/>
      <c r="I35"/>
      <c r="J35"/>
      <c r="K35"/>
      <c r="L35"/>
      <c r="M35"/>
      <c r="N35"/>
      <c r="O35"/>
    </row>
    <row r="36" spans="1:15" s="4" customFormat="1" ht="50.4" x14ac:dyDescent="0.3">
      <c r="A36" s="6">
        <v>20</v>
      </c>
      <c r="B36" s="14" t="s">
        <v>8</v>
      </c>
      <c r="C36" s="17" t="s">
        <v>29</v>
      </c>
      <c r="D36" s="18" t="s">
        <v>40</v>
      </c>
      <c r="E36" s="34">
        <v>10800</v>
      </c>
      <c r="F36"/>
      <c r="G36"/>
      <c r="H36"/>
      <c r="I36"/>
      <c r="J36"/>
      <c r="K36"/>
      <c r="L36"/>
      <c r="M36"/>
      <c r="N36"/>
      <c r="O36"/>
    </row>
    <row r="37" spans="1:15" s="4" customFormat="1" ht="50.4" x14ac:dyDescent="0.3">
      <c r="A37" s="6">
        <v>21</v>
      </c>
      <c r="B37" s="14" t="s">
        <v>50</v>
      </c>
      <c r="C37" s="17" t="s">
        <v>29</v>
      </c>
      <c r="D37" s="18" t="s">
        <v>40</v>
      </c>
      <c r="E37" s="51">
        <v>120000</v>
      </c>
      <c r="F37"/>
      <c r="G37"/>
      <c r="H37"/>
      <c r="I37"/>
      <c r="J37"/>
      <c r="K37"/>
      <c r="L37"/>
      <c r="M37"/>
      <c r="N37"/>
      <c r="O37"/>
    </row>
    <row r="38" spans="1:15" s="4" customFormat="1" ht="33.6" x14ac:dyDescent="0.3">
      <c r="A38" s="6">
        <v>22</v>
      </c>
      <c r="B38" s="14" t="s">
        <v>81</v>
      </c>
      <c r="C38" s="17" t="s">
        <v>32</v>
      </c>
      <c r="D38" s="18" t="s">
        <v>39</v>
      </c>
      <c r="E38" s="40">
        <v>25000</v>
      </c>
      <c r="F38"/>
      <c r="G38"/>
      <c r="H38"/>
      <c r="I38"/>
      <c r="J38"/>
      <c r="K38"/>
      <c r="L38"/>
      <c r="M38"/>
      <c r="N38"/>
      <c r="O38"/>
    </row>
    <row r="39" spans="1:15" s="4" customFormat="1" ht="50.4" x14ac:dyDescent="0.3">
      <c r="A39" s="6">
        <v>23</v>
      </c>
      <c r="B39" s="14" t="s">
        <v>9</v>
      </c>
      <c r="C39" s="17" t="s">
        <v>32</v>
      </c>
      <c r="D39" s="6" t="s">
        <v>53</v>
      </c>
      <c r="E39" s="40">
        <v>30000</v>
      </c>
      <c r="F39"/>
      <c r="G39"/>
      <c r="H39"/>
      <c r="I39"/>
      <c r="J39"/>
      <c r="K39"/>
      <c r="L39"/>
      <c r="M39"/>
      <c r="N39"/>
      <c r="O39" s="42"/>
    </row>
    <row r="40" spans="1:15" s="4" customFormat="1" ht="68.400000000000006" customHeight="1" x14ac:dyDescent="0.3">
      <c r="A40" s="6">
        <v>24</v>
      </c>
      <c r="B40" s="14" t="s">
        <v>46</v>
      </c>
      <c r="C40" s="17" t="s">
        <v>33</v>
      </c>
      <c r="D40" s="32" t="s">
        <v>65</v>
      </c>
      <c r="E40" s="41">
        <v>18000</v>
      </c>
      <c r="F40"/>
      <c r="G40"/>
      <c r="H40"/>
      <c r="I40"/>
      <c r="J40"/>
      <c r="K40"/>
      <c r="L40"/>
      <c r="M40"/>
      <c r="N40"/>
      <c r="O40" s="42"/>
    </row>
    <row r="41" spans="1:15" s="4" customFormat="1" ht="54" customHeight="1" x14ac:dyDescent="0.3">
      <c r="A41" s="6">
        <v>25</v>
      </c>
      <c r="B41" s="14" t="s">
        <v>70</v>
      </c>
      <c r="C41" s="17" t="s">
        <v>33</v>
      </c>
      <c r="D41" s="32" t="s">
        <v>65</v>
      </c>
      <c r="E41" s="40">
        <v>70000</v>
      </c>
      <c r="F41"/>
      <c r="G41"/>
      <c r="H41"/>
      <c r="I41"/>
      <c r="J41"/>
      <c r="K41"/>
      <c r="L41"/>
      <c r="M41"/>
      <c r="N41"/>
      <c r="O41" s="42"/>
    </row>
    <row r="42" spans="1:15" s="4" customFormat="1" ht="50.4" x14ac:dyDescent="0.3">
      <c r="A42" s="6">
        <v>26</v>
      </c>
      <c r="B42" s="14" t="s">
        <v>67</v>
      </c>
      <c r="C42" s="17" t="s">
        <v>34</v>
      </c>
      <c r="D42" s="32" t="s">
        <v>38</v>
      </c>
      <c r="E42" s="33">
        <v>10000</v>
      </c>
      <c r="F42"/>
      <c r="G42"/>
      <c r="H42"/>
      <c r="I42"/>
      <c r="J42"/>
      <c r="K42"/>
      <c r="L42"/>
      <c r="M42"/>
      <c r="N42"/>
      <c r="O42" s="42"/>
    </row>
    <row r="43" spans="1:15" s="4" customFormat="1" ht="53.4" customHeight="1" x14ac:dyDescent="0.3">
      <c r="A43" s="6">
        <v>27</v>
      </c>
      <c r="B43" s="14" t="s">
        <v>58</v>
      </c>
      <c r="C43" s="17" t="s">
        <v>36</v>
      </c>
      <c r="D43" s="18" t="s">
        <v>24</v>
      </c>
      <c r="E43" s="33">
        <v>50000</v>
      </c>
      <c r="F43"/>
      <c r="G43"/>
      <c r="H43"/>
      <c r="I43"/>
      <c r="J43"/>
      <c r="K43"/>
      <c r="L43"/>
      <c r="M43"/>
      <c r="N43"/>
      <c r="O43"/>
    </row>
    <row r="44" spans="1:15" s="4" customFormat="1" ht="16.8" x14ac:dyDescent="0.3">
      <c r="A44" s="39">
        <v>4</v>
      </c>
      <c r="B44" s="28" t="s">
        <v>23</v>
      </c>
      <c r="C44" s="17"/>
      <c r="D44" s="18"/>
      <c r="E44" s="34"/>
      <c r="F44"/>
      <c r="G44"/>
      <c r="H44"/>
      <c r="I44"/>
      <c r="J44"/>
      <c r="K44"/>
      <c r="L44"/>
      <c r="M44"/>
      <c r="N44"/>
      <c r="O44"/>
    </row>
    <row r="45" spans="1:15" s="4" customFormat="1" ht="33.6" x14ac:dyDescent="0.3">
      <c r="A45" s="6">
        <v>28</v>
      </c>
      <c r="B45" s="14" t="s">
        <v>11</v>
      </c>
      <c r="C45" s="17" t="s">
        <v>31</v>
      </c>
      <c r="D45" s="6" t="s">
        <v>22</v>
      </c>
      <c r="E45" s="33">
        <v>1402875</v>
      </c>
      <c r="F45"/>
      <c r="G45"/>
      <c r="H45"/>
      <c r="I45"/>
      <c r="J45"/>
      <c r="K45"/>
      <c r="L45"/>
      <c r="M45"/>
      <c r="N45"/>
      <c r="O45"/>
    </row>
    <row r="46" spans="1:15" s="4" customFormat="1" ht="33.6" x14ac:dyDescent="0.3">
      <c r="A46" s="6">
        <v>29</v>
      </c>
      <c r="B46" s="14" t="s">
        <v>25</v>
      </c>
      <c r="C46" s="17" t="s">
        <v>30</v>
      </c>
      <c r="D46" s="6" t="s">
        <v>19</v>
      </c>
      <c r="E46" s="33">
        <v>423668.25</v>
      </c>
      <c r="F46"/>
      <c r="G46"/>
      <c r="H46"/>
      <c r="I46"/>
      <c r="J46"/>
      <c r="K46"/>
      <c r="L46"/>
      <c r="M46"/>
      <c r="N46"/>
      <c r="O46"/>
    </row>
    <row r="47" spans="1:15" s="4" customFormat="1" ht="50.4" x14ac:dyDescent="0.3">
      <c r="A47" s="6">
        <v>30</v>
      </c>
      <c r="B47" s="14" t="s">
        <v>44</v>
      </c>
      <c r="C47" s="17" t="s">
        <v>35</v>
      </c>
      <c r="D47" s="6" t="s">
        <v>48</v>
      </c>
      <c r="E47" s="43">
        <v>340000</v>
      </c>
      <c r="F47"/>
      <c r="G47"/>
      <c r="H47"/>
      <c r="I47"/>
      <c r="J47"/>
      <c r="K47"/>
      <c r="L47"/>
      <c r="M47"/>
      <c r="N47"/>
      <c r="O47"/>
    </row>
    <row r="48" spans="1:15" s="4" customFormat="1" ht="50.4" x14ac:dyDescent="0.3">
      <c r="A48" s="6">
        <v>31</v>
      </c>
      <c r="B48" s="14" t="s">
        <v>62</v>
      </c>
      <c r="C48" s="17" t="s">
        <v>36</v>
      </c>
      <c r="D48" s="6" t="s">
        <v>63</v>
      </c>
      <c r="E48" s="34">
        <v>13500</v>
      </c>
      <c r="F48"/>
      <c r="G48"/>
      <c r="H48"/>
      <c r="I48"/>
      <c r="J48"/>
      <c r="K48"/>
      <c r="L48"/>
      <c r="M48"/>
      <c r="N48"/>
      <c r="O48"/>
    </row>
    <row r="49" spans="1:15" s="4" customFormat="1" ht="67.2" x14ac:dyDescent="0.3">
      <c r="A49" s="6">
        <v>32</v>
      </c>
      <c r="B49" s="14" t="s">
        <v>68</v>
      </c>
      <c r="C49" s="17" t="s">
        <v>36</v>
      </c>
      <c r="D49" s="6" t="s">
        <v>64</v>
      </c>
      <c r="E49" s="34">
        <v>54000</v>
      </c>
      <c r="F49"/>
      <c r="G49"/>
      <c r="H49"/>
      <c r="I49"/>
      <c r="J49"/>
      <c r="K49"/>
      <c r="L49"/>
      <c r="M49"/>
      <c r="N49"/>
      <c r="O49"/>
    </row>
    <row r="50" spans="1:15" s="3" customFormat="1" ht="16.8" x14ac:dyDescent="0.3">
      <c r="A50" s="7"/>
      <c r="B50" s="24" t="s">
        <v>10</v>
      </c>
      <c r="C50" s="24"/>
      <c r="D50" s="8"/>
      <c r="E50" s="25">
        <f>SUM(E15:E49)</f>
        <v>4806543.25</v>
      </c>
      <c r="F50"/>
      <c r="G50"/>
      <c r="H50"/>
      <c r="I50"/>
      <c r="J50"/>
      <c r="K50"/>
      <c r="L50"/>
      <c r="M50"/>
      <c r="N50"/>
      <c r="O50"/>
    </row>
  </sheetData>
  <mergeCells count="2">
    <mergeCell ref="C3:D3"/>
    <mergeCell ref="A1:E1"/>
  </mergeCells>
  <pageMargins left="0" right="0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G1:R1"/>
  <sheetViews>
    <sheetView zoomScale="120" zoomScaleNormal="120" workbookViewId="0">
      <selection activeCell="B14" sqref="B14"/>
    </sheetView>
  </sheetViews>
  <sheetFormatPr defaultRowHeight="14.4" x14ac:dyDescent="0.3"/>
  <cols>
    <col min="1" max="1" width="6.109375" customWidth="1"/>
    <col min="2" max="2" width="36.33203125" customWidth="1"/>
    <col min="3" max="3" width="20" customWidth="1"/>
    <col min="4" max="4" width="31.6640625" customWidth="1"/>
    <col min="5" max="5" width="21.21875" customWidth="1"/>
    <col min="7" max="7" width="1.88671875" hidden="1" customWidth="1"/>
    <col min="9" max="9" width="0.33203125" customWidth="1"/>
    <col min="11" max="11" width="4.33203125" customWidth="1"/>
    <col min="12" max="12" width="13.5546875" customWidth="1"/>
    <col min="13" max="13" width="8.6640625" customWidth="1"/>
    <col min="14" max="14" width="7.6640625" customWidth="1"/>
    <col min="15" max="15" width="11.5546875" customWidth="1"/>
    <col min="17" max="17" width="3.33203125" customWidth="1"/>
    <col min="18" max="18" width="5.88671875" hidden="1" customWidth="1"/>
    <col min="19" max="19" width="11" customWidth="1"/>
    <col min="20" max="20" width="11.6640625" customWidth="1"/>
  </cols>
  <sheetData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Philippov Alexander</dc:creator>
  <cp:lastModifiedBy>User</cp:lastModifiedBy>
  <cp:lastPrinted>2020-07-23T07:27:32Z</cp:lastPrinted>
  <dcterms:created xsi:type="dcterms:W3CDTF">2020-06-15T12:44:29Z</dcterms:created>
  <dcterms:modified xsi:type="dcterms:W3CDTF">2025-05-09T12:28:18Z</dcterms:modified>
</cp:coreProperties>
</file>