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Я\Надежда\мои доки\"/>
    </mc:Choice>
  </mc:AlternateContent>
  <bookViews>
    <workbookView xWindow="0" yWindow="0" windowWidth="23040" windowHeight="8820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F48" i="1" l="1"/>
  <c r="E48" i="1" l="1"/>
</calcChain>
</file>

<file path=xl/sharedStrings.xml><?xml version="1.0" encoding="utf-8"?>
<sst xmlns="http://schemas.openxmlformats.org/spreadsheetml/2006/main" count="115" uniqueCount="78">
  <si>
    <t>№ п/п</t>
  </si>
  <si>
    <t>Субсидии от Союза Садоводов</t>
  </si>
  <si>
    <t>Статьи дохода</t>
  </si>
  <si>
    <t>Статьи расхода</t>
  </si>
  <si>
    <t>Сумма расхода</t>
  </si>
  <si>
    <t>Грейдирование дорог Товарищества в летний период</t>
  </si>
  <si>
    <t>Расходы на содержание сторожа:</t>
  </si>
  <si>
    <t>Корм собакам</t>
  </si>
  <si>
    <t>Земельный налог с мест общего пользования</t>
  </si>
  <si>
    <t>Прочие расходы:</t>
  </si>
  <si>
    <t>Обслуживание расчетного счета</t>
  </si>
  <si>
    <t>Техническое обслуживание сайта, загрузка информации, защита от вирусов</t>
  </si>
  <si>
    <t>Итого:</t>
  </si>
  <si>
    <t>Заработная плата (с подоходным налогом 13%)</t>
  </si>
  <si>
    <t>ГСМ для техники (квадрацикл, снегоход)</t>
  </si>
  <si>
    <t>Бухгалтерское сопровождение (аутсорсинг)</t>
  </si>
  <si>
    <t>Благоустройство</t>
  </si>
  <si>
    <t>Финансово-экономическое обоснование затрат</t>
  </si>
  <si>
    <t>Расчет взноса</t>
  </si>
  <si>
    <t>Основание возникновения членского взноса</t>
  </si>
  <si>
    <t>Годовая сумма взносов</t>
  </si>
  <si>
    <t>Всего</t>
  </si>
  <si>
    <t>ФНС РФ № ММВ-7-11/551а от 10.10.2016</t>
  </si>
  <si>
    <t>в том числе</t>
  </si>
  <si>
    <t>Основные затраты:</t>
  </si>
  <si>
    <t>В соответствии со штатным расписанием</t>
  </si>
  <si>
    <t>Фонд заработной платы</t>
  </si>
  <si>
    <t>Ориентировочно.  Исходя из среднегодовых затрат по анализу рынка</t>
  </si>
  <si>
    <t>Налог с заработной платы 30,02%</t>
  </si>
  <si>
    <t>п. 5.4 ст. 14 ФЗ-217</t>
  </si>
  <si>
    <t>п. 5.5 ст. 14 ФЗ-217</t>
  </si>
  <si>
    <t>п 5.2 ст. 14 ФЗ-217</t>
  </si>
  <si>
    <t>п. 5.2 ст.14 ФЗ-217</t>
  </si>
  <si>
    <t>п. 5.9 ст. 14 ФЗ-217</t>
  </si>
  <si>
    <t>п. 5.7 ст. 14 ФЗ-217</t>
  </si>
  <si>
    <t>п. 5.1 ст.14 ФЗ-217</t>
  </si>
  <si>
    <t>п. 5.4 ст.14 ФЗ-217</t>
  </si>
  <si>
    <t>п. 5.8 ст.14 ФЗ-217</t>
  </si>
  <si>
    <t>п. 5 ст. 14 ФЗ-217</t>
  </si>
  <si>
    <t>п. 5.8 ст. 14 ФЗ-217</t>
  </si>
  <si>
    <t>Аренда магазина</t>
  </si>
  <si>
    <t>Исходя из среднегодовых затрат по анализу рынка</t>
  </si>
  <si>
    <t>Исходя из среднегодовых затрат по прошлому году</t>
  </si>
  <si>
    <t>Исходя из среднегодовых затрат по договору с банком</t>
  </si>
  <si>
    <t>Исходя из среднегодовых затрат по договору с контрагентом</t>
  </si>
  <si>
    <t xml:space="preserve">Закупка дров (колотых) </t>
  </si>
  <si>
    <t xml:space="preserve">Закупка угля </t>
  </si>
  <si>
    <t xml:space="preserve">Льгота членам Правления и Ревизионной комиссии в размере освобождения оплаты =5 соток                           </t>
  </si>
  <si>
    <t>2500*6 Исходя из среднегодовых                           затрат по анализу рынка</t>
  </si>
  <si>
    <t>Резервный фонд (с подоходным налогом 13%)</t>
  </si>
  <si>
    <t>Услуги связи сторожа</t>
  </si>
  <si>
    <t>Техническое обслуживание электросетей 0,4 Кв, внутренних линий Товарищества (подрядная организация)</t>
  </si>
  <si>
    <t>Сервисное обслуживание и техническая поддержка системы видеонаблюдения и установка дополнительного оборулования</t>
  </si>
  <si>
    <t>Очистка дорог Товарищества от снега в зимний период и вывоз снега за территорию</t>
  </si>
  <si>
    <t>Устновка светильников и обслуживание освещения на центральной улице</t>
  </si>
  <si>
    <t>Приносящая доход деятельность (Аренда ЛЭП для МТС)</t>
  </si>
  <si>
    <t>Техническое обслуживание техники (капитальный ремонт) квадрацикла</t>
  </si>
  <si>
    <t>5 % от членского взноса                    + 50 % от приносящей доход деятельности</t>
  </si>
  <si>
    <t>Содердание земель общего пользования (покос травы, спил аварийных  деревьев и кустарников, опашка). Благоустройство территории вдоль озера</t>
  </si>
  <si>
    <t>Услуги связи бухгалтера</t>
  </si>
  <si>
    <t>1550*12 Исходя из среднегодовых затрат по анализу рынка</t>
  </si>
  <si>
    <t>Заключение договора на вывоз и утилизацию ТКО</t>
  </si>
  <si>
    <t>Приходно-расходная смета к членскому взносу СНТ СН "Надежда" на 2024 год</t>
  </si>
  <si>
    <t>С учетом остатков 2023 года</t>
  </si>
  <si>
    <t>Юридические услуги, госпошлина, судебные расходы (кадастровые работы)</t>
  </si>
  <si>
    <t>Затраты на обновление/ обслуживаеие ПО</t>
  </si>
  <si>
    <t>Процент взноса наличных на РС (эквайринг)</t>
  </si>
  <si>
    <t>4500*3 Исходя из среднегодовых                                   затрат по анализу рынка</t>
  </si>
  <si>
    <t>Приносящая доход деятельность (Оплата долгов прошлых периодов)</t>
  </si>
  <si>
    <t xml:space="preserve">Содержание (отсыпка) дорог общего пользования. </t>
  </si>
  <si>
    <t>35 соток*900 рублей                                                            Исходя из решения общего собрания</t>
  </si>
  <si>
    <t xml:space="preserve">Техническое обслуживание и ремонт автоматических ворот </t>
  </si>
  <si>
    <t>2500*12 +3000    Исходя из среднегодовых затрат по анализу рынка</t>
  </si>
  <si>
    <t>Услуги связи Председателя</t>
  </si>
  <si>
    <t>Остаток на счете по состоянию на 31.12.2023</t>
  </si>
  <si>
    <t>будут включены в коммунальный взнос  с 2025 года</t>
  </si>
  <si>
    <r>
      <t xml:space="preserve">Членские взносы </t>
    </r>
    <r>
      <rPr>
        <b/>
        <sz val="13"/>
        <rFont val="Times New Roman"/>
        <family val="1"/>
        <charset val="204"/>
      </rPr>
      <t>4372,06</t>
    </r>
    <r>
      <rPr>
        <sz val="13"/>
        <rFont val="Times New Roman"/>
        <family val="1"/>
        <charset val="204"/>
      </rPr>
      <t xml:space="preserve"> (сотки)*</t>
    </r>
    <r>
      <rPr>
        <b/>
        <sz val="13"/>
        <rFont val="Times New Roman"/>
        <family val="1"/>
        <charset val="204"/>
      </rPr>
      <t>900</t>
    </r>
    <r>
      <rPr>
        <sz val="13"/>
        <rFont val="Times New Roman"/>
        <family val="1"/>
        <charset val="204"/>
      </rPr>
      <t xml:space="preserve"> (за 1 сотку)</t>
    </r>
  </si>
  <si>
    <t>Приобретение оргтехники, расходных материалов, сотовых аппаратов и канцтоваров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</si>
</sst>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* #,##0.00\ &quot;₽&quot;_-;\-* #,##0.00\ &quot;₽&quot;_-;_-* &quot;-&quot;??\ &quot;₽&quot;_-;_-@_-"/>
    <numFmt numFmtId="164" formatCode="#,##0.00\ &quot;₽&quot;"/>
  </numFmts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3"/>
      <color theme="1"/>
      <name val="Times New Roman"/>
      <family val="1"/>
      <charset val="204"/>
    </font>
    <font>
      <sz val="13"/>
      <color theme="1"/>
      <name val="Times New Roman"/>
      <family val="1"/>
      <charset val="204"/>
    </font>
    <font>
      <sz val="13"/>
      <color indexed="8"/>
      <name val="Times New Roman"/>
      <family val="1"/>
      <charset val="204"/>
    </font>
    <font>
      <sz val="13"/>
      <name val="Times New Roman"/>
      <family val="1"/>
      <charset val="204"/>
    </font>
    <font>
      <b/>
      <sz val="13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1" xfId="0" applyFont="1" applyBorder="1"/>
    <xf numFmtId="0" fontId="0" fillId="0" borderId="0" xfId="0" applyAlignment="1">
      <alignment wrapText="1"/>
    </xf>
    <xf numFmtId="0" fontId="2" fillId="0" borderId="1" xfId="0" applyFont="1" applyBorder="1"/>
    <xf numFmtId="0" fontId="2" fillId="2" borderId="1" xfId="0" applyFont="1" applyFill="1" applyBorder="1"/>
    <xf numFmtId="0" fontId="2" fillId="0" borderId="1" xfId="0" applyFont="1" applyFill="1" applyBorder="1"/>
    <xf numFmtId="0" fontId="4" fillId="2" borderId="1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vertical="top"/>
    </xf>
    <xf numFmtId="164" fontId="3" fillId="0" borderId="1" xfId="0" applyNumberFormat="1" applyFont="1" applyBorder="1" applyAlignment="1">
      <alignment horizontal="center" vertical="top" wrapText="1"/>
    </xf>
    <xf numFmtId="164" fontId="3" fillId="0" borderId="1" xfId="0" applyNumberFormat="1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0" fontId="4" fillId="2" borderId="1" xfId="0" applyFont="1" applyFill="1" applyBorder="1" applyAlignment="1">
      <alignment vertical="top" wrapText="1"/>
    </xf>
    <xf numFmtId="164" fontId="4" fillId="0" borderId="1" xfId="0" applyNumberFormat="1" applyFont="1" applyFill="1" applyBorder="1" applyAlignment="1">
      <alignment vertical="top"/>
    </xf>
    <xf numFmtId="0" fontId="4" fillId="0" borderId="4" xfId="0" applyFont="1" applyBorder="1" applyAlignment="1">
      <alignment vertical="top" wrapText="1"/>
    </xf>
    <xf numFmtId="0" fontId="3" fillId="0" borderId="4" xfId="0" applyFont="1" applyBorder="1" applyAlignment="1">
      <alignment vertical="top"/>
    </xf>
    <xf numFmtId="0" fontId="4" fillId="2" borderId="1" xfId="0" applyFont="1" applyFill="1" applyBorder="1" applyAlignment="1">
      <alignment horizontal="center" vertical="top"/>
    </xf>
    <xf numFmtId="0" fontId="5" fillId="0" borderId="1" xfId="0" applyFont="1" applyBorder="1" applyAlignment="1">
      <alignment horizontal="center" vertical="top" wrapText="1"/>
    </xf>
    <xf numFmtId="0" fontId="4" fillId="2" borderId="1" xfId="0" applyFont="1" applyFill="1" applyBorder="1" applyAlignment="1">
      <alignment vertical="top"/>
    </xf>
    <xf numFmtId="0" fontId="3" fillId="2" borderId="1" xfId="0" applyFont="1" applyFill="1" applyBorder="1" applyAlignment="1">
      <alignment horizontal="center" vertical="top"/>
    </xf>
    <xf numFmtId="0" fontId="6" fillId="0" borderId="1" xfId="0" applyFont="1" applyBorder="1" applyAlignment="1">
      <alignment vertical="top" wrapText="1"/>
    </xf>
    <xf numFmtId="164" fontId="6" fillId="0" borderId="1" xfId="0" applyNumberFormat="1" applyFont="1" applyBorder="1" applyAlignment="1">
      <alignment vertical="top"/>
    </xf>
    <xf numFmtId="164" fontId="4" fillId="0" borderId="1" xfId="0" applyNumberFormat="1" applyFont="1" applyBorder="1" applyAlignment="1">
      <alignment vertical="top"/>
    </xf>
    <xf numFmtId="0" fontId="3" fillId="0" borderId="1" xfId="0" applyFont="1" applyBorder="1" applyAlignment="1">
      <alignment vertical="top"/>
    </xf>
    <xf numFmtId="164" fontId="3" fillId="0" borderId="1" xfId="0" applyNumberFormat="1" applyFont="1" applyBorder="1" applyAlignment="1">
      <alignment vertical="top"/>
    </xf>
    <xf numFmtId="0" fontId="4" fillId="0" borderId="4" xfId="0" applyFont="1" applyBorder="1" applyAlignment="1">
      <alignment vertical="top"/>
    </xf>
    <xf numFmtId="0" fontId="4" fillId="0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vertical="top"/>
    </xf>
    <xf numFmtId="0" fontId="4" fillId="0" borderId="1" xfId="0" applyFont="1" applyFill="1" applyBorder="1" applyAlignment="1">
      <alignment vertical="top" wrapText="1"/>
    </xf>
    <xf numFmtId="0" fontId="4" fillId="0" borderId="1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44" fontId="4" fillId="2" borderId="1" xfId="0" applyNumberFormat="1" applyFont="1" applyFill="1" applyBorder="1" applyAlignment="1">
      <alignment vertical="center"/>
    </xf>
    <xf numFmtId="164" fontId="4" fillId="2" borderId="1" xfId="0" applyNumberFormat="1" applyFont="1" applyFill="1" applyBorder="1" applyAlignment="1">
      <alignment vertical="center"/>
    </xf>
    <xf numFmtId="164" fontId="4" fillId="0" borderId="1" xfId="0" applyNumberFormat="1" applyFont="1" applyFill="1" applyBorder="1" applyAlignment="1">
      <alignment vertical="center"/>
    </xf>
    <xf numFmtId="44" fontId="4" fillId="0" borderId="1" xfId="0" applyNumberFormat="1" applyFont="1" applyBorder="1" applyAlignment="1">
      <alignment vertical="center"/>
    </xf>
    <xf numFmtId="44" fontId="3" fillId="0" borderId="1" xfId="0" applyNumberFormat="1" applyFont="1" applyBorder="1" applyAlignment="1">
      <alignment vertical="top"/>
    </xf>
    <xf numFmtId="0" fontId="4" fillId="0" borderId="0" xfId="0" applyFont="1" applyAlignment="1">
      <alignment vertical="top"/>
    </xf>
    <xf numFmtId="164" fontId="3" fillId="2" borderId="1" xfId="0" applyNumberFormat="1" applyFont="1" applyFill="1" applyBorder="1" applyAlignment="1">
      <alignment horizontal="right" vertical="top"/>
    </xf>
    <xf numFmtId="44" fontId="4" fillId="0" borderId="1" xfId="0" applyNumberFormat="1" applyFont="1" applyFill="1" applyBorder="1" applyAlignment="1">
      <alignment vertical="center" wrapText="1"/>
    </xf>
    <xf numFmtId="44" fontId="6" fillId="2" borderId="1" xfId="0" applyNumberFormat="1" applyFont="1" applyFill="1" applyBorder="1" applyAlignment="1">
      <alignment vertical="center"/>
    </xf>
    <xf numFmtId="44" fontId="6" fillId="0" borderId="1" xfId="0" applyNumberFormat="1" applyFont="1" applyBorder="1" applyAlignment="1">
      <alignment vertical="center"/>
    </xf>
    <xf numFmtId="164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8"/>
  <sheetViews>
    <sheetView tabSelected="1" zoomScaleNormal="100" workbookViewId="0">
      <selection activeCell="H39" sqref="H39"/>
    </sheetView>
  </sheetViews>
  <sheetFormatPr defaultRowHeight="14.4" x14ac:dyDescent="0.3"/>
  <cols>
    <col min="1" max="1" width="6.109375" style="2" customWidth="1"/>
    <col min="2" max="2" width="33.33203125" customWidth="1"/>
    <col min="3" max="3" width="22.109375" customWidth="1"/>
    <col min="4" max="4" width="28.6640625" customWidth="1"/>
    <col min="5" max="5" width="21.109375" customWidth="1"/>
    <col min="6" max="6" width="21.21875" customWidth="1"/>
  </cols>
  <sheetData>
    <row r="1" spans="1:6" s="1" customFormat="1" ht="18" customHeight="1" x14ac:dyDescent="0.25">
      <c r="A1" s="47" t="s">
        <v>62</v>
      </c>
      <c r="B1" s="48"/>
      <c r="C1" s="48"/>
      <c r="D1" s="48"/>
      <c r="E1" s="48"/>
      <c r="F1" s="40"/>
    </row>
    <row r="2" spans="1:6" s="1" customFormat="1" ht="16.8" x14ac:dyDescent="0.25">
      <c r="A2" s="7"/>
      <c r="B2" s="8"/>
      <c r="C2" s="8"/>
      <c r="D2" s="8"/>
      <c r="E2" s="9"/>
      <c r="F2" s="9"/>
    </row>
    <row r="3" spans="1:6" s="3" customFormat="1" ht="31.8" customHeight="1" x14ac:dyDescent="0.3">
      <c r="A3" s="34" t="s">
        <v>0</v>
      </c>
      <c r="B3" s="8" t="s">
        <v>2</v>
      </c>
      <c r="C3" s="46" t="s">
        <v>17</v>
      </c>
      <c r="D3" s="46"/>
      <c r="E3" s="10" t="s">
        <v>20</v>
      </c>
      <c r="F3" s="10" t="s">
        <v>63</v>
      </c>
    </row>
    <row r="4" spans="1:6" s="3" customFormat="1" ht="51" customHeight="1" x14ac:dyDescent="0.3">
      <c r="A4" s="7"/>
      <c r="B4" s="8" t="s">
        <v>23</v>
      </c>
      <c r="C4" s="34" t="s">
        <v>19</v>
      </c>
      <c r="D4" s="8" t="s">
        <v>18</v>
      </c>
      <c r="E4" s="11" t="s">
        <v>21</v>
      </c>
      <c r="F4" s="11" t="s">
        <v>21</v>
      </c>
    </row>
    <row r="5" spans="1:6" s="4" customFormat="1" ht="36" customHeight="1" x14ac:dyDescent="0.3">
      <c r="A5" s="12">
        <v>1</v>
      </c>
      <c r="B5" s="13" t="s">
        <v>74</v>
      </c>
      <c r="C5" s="34"/>
      <c r="D5" s="8"/>
      <c r="E5" s="41">
        <v>904411.95</v>
      </c>
      <c r="F5" s="41">
        <v>904411.95</v>
      </c>
    </row>
    <row r="6" spans="1:6" s="3" customFormat="1" ht="36" customHeight="1" x14ac:dyDescent="0.3">
      <c r="A6" s="12">
        <v>2</v>
      </c>
      <c r="B6" s="22" t="s">
        <v>76</v>
      </c>
      <c r="C6" s="9"/>
      <c r="D6" s="9"/>
      <c r="E6" s="23">
        <v>3934854</v>
      </c>
      <c r="F6" s="9"/>
    </row>
    <row r="7" spans="1:6" s="3" customFormat="1" ht="16.8" x14ac:dyDescent="0.3">
      <c r="A7" s="12">
        <v>3</v>
      </c>
      <c r="B7" s="9" t="s">
        <v>40</v>
      </c>
      <c r="C7" s="9"/>
      <c r="D7" s="9"/>
      <c r="E7" s="15">
        <v>50000</v>
      </c>
      <c r="F7" s="9"/>
    </row>
    <row r="8" spans="1:6" s="3" customFormat="1" ht="18" customHeight="1" x14ac:dyDescent="0.3">
      <c r="A8" s="12">
        <v>4</v>
      </c>
      <c r="B8" s="9" t="s">
        <v>1</v>
      </c>
      <c r="C8" s="9"/>
      <c r="D8" s="9"/>
      <c r="E8" s="24">
        <v>0</v>
      </c>
      <c r="F8" s="9"/>
    </row>
    <row r="9" spans="1:6" s="3" customFormat="1" ht="52.8" customHeight="1" x14ac:dyDescent="0.3">
      <c r="A9" s="12">
        <v>5</v>
      </c>
      <c r="B9" s="7" t="s">
        <v>55</v>
      </c>
      <c r="C9" s="9"/>
      <c r="D9" s="9"/>
      <c r="E9" s="24">
        <v>260000</v>
      </c>
      <c r="F9" s="9"/>
    </row>
    <row r="10" spans="1:6" s="3" customFormat="1" ht="50.4" x14ac:dyDescent="0.3">
      <c r="A10" s="12">
        <v>6</v>
      </c>
      <c r="B10" s="7" t="s">
        <v>68</v>
      </c>
      <c r="C10" s="9"/>
      <c r="D10" s="9"/>
      <c r="E10" s="24"/>
      <c r="F10" s="39">
        <v>268433.96999999997</v>
      </c>
    </row>
    <row r="11" spans="1:6" s="3" customFormat="1" ht="16.8" x14ac:dyDescent="0.3">
      <c r="A11" s="7"/>
      <c r="B11" s="25" t="s">
        <v>12</v>
      </c>
      <c r="C11" s="25"/>
      <c r="D11" s="25"/>
      <c r="E11" s="26">
        <f>SUM(E5:E10)</f>
        <v>5149265.95</v>
      </c>
      <c r="F11" s="9"/>
    </row>
    <row r="12" spans="1:6" s="3" customFormat="1" ht="0.75" customHeight="1" x14ac:dyDescent="0.3">
      <c r="A12" s="7"/>
      <c r="B12" s="9"/>
      <c r="C12" s="9"/>
      <c r="D12" s="9"/>
      <c r="E12" s="24"/>
      <c r="F12" s="9"/>
    </row>
    <row r="13" spans="1:6" s="3" customFormat="1" ht="51.6" customHeight="1" x14ac:dyDescent="0.3">
      <c r="A13" s="34" t="s">
        <v>0</v>
      </c>
      <c r="B13" s="8" t="s">
        <v>3</v>
      </c>
      <c r="C13" s="34" t="s">
        <v>19</v>
      </c>
      <c r="D13" s="8" t="s">
        <v>18</v>
      </c>
      <c r="E13" s="11" t="s">
        <v>4</v>
      </c>
      <c r="F13" s="9"/>
    </row>
    <row r="14" spans="1:6" s="3" customFormat="1" ht="16.8" x14ac:dyDescent="0.3">
      <c r="A14" s="16"/>
      <c r="B14" s="17" t="s">
        <v>16</v>
      </c>
      <c r="C14" s="17"/>
      <c r="D14" s="17"/>
      <c r="E14" s="27"/>
      <c r="F14" s="9"/>
    </row>
    <row r="15" spans="1:6" s="4" customFormat="1" ht="50.4" x14ac:dyDescent="0.3">
      <c r="A15" s="6">
        <v>1</v>
      </c>
      <c r="B15" s="14" t="s">
        <v>53</v>
      </c>
      <c r="C15" s="18" t="s">
        <v>29</v>
      </c>
      <c r="D15" s="19" t="s">
        <v>41</v>
      </c>
      <c r="E15" s="37">
        <v>200000</v>
      </c>
      <c r="F15" s="43">
        <v>95800</v>
      </c>
    </row>
    <row r="16" spans="1:6" s="4" customFormat="1" ht="35.4" customHeight="1" x14ac:dyDescent="0.3">
      <c r="A16" s="6">
        <v>2</v>
      </c>
      <c r="B16" s="14" t="s">
        <v>5</v>
      </c>
      <c r="C16" s="18" t="s">
        <v>29</v>
      </c>
      <c r="D16" s="19" t="s">
        <v>41</v>
      </c>
      <c r="E16" s="36">
        <v>100000</v>
      </c>
      <c r="F16" s="35"/>
    </row>
    <row r="17" spans="1:6" s="4" customFormat="1" ht="100.8" x14ac:dyDescent="0.3">
      <c r="A17" s="6">
        <v>3</v>
      </c>
      <c r="B17" s="14" t="s">
        <v>58</v>
      </c>
      <c r="C17" s="18" t="s">
        <v>29</v>
      </c>
      <c r="D17" s="19" t="s">
        <v>41</v>
      </c>
      <c r="E17" s="36">
        <v>350000</v>
      </c>
      <c r="F17" s="44">
        <v>100400</v>
      </c>
    </row>
    <row r="18" spans="1:6" s="4" customFormat="1" ht="33.6" x14ac:dyDescent="0.3">
      <c r="A18" s="6">
        <v>4</v>
      </c>
      <c r="B18" s="14" t="s">
        <v>69</v>
      </c>
      <c r="C18" s="18" t="s">
        <v>29</v>
      </c>
      <c r="D18" s="19" t="s">
        <v>41</v>
      </c>
      <c r="E18" s="37">
        <v>600000</v>
      </c>
      <c r="F18" s="38"/>
    </row>
    <row r="19" spans="1:6" s="4" customFormat="1" ht="50.4" x14ac:dyDescent="0.3">
      <c r="A19" s="28">
        <v>5</v>
      </c>
      <c r="B19" s="14" t="s">
        <v>54</v>
      </c>
      <c r="C19" s="18" t="s">
        <v>29</v>
      </c>
      <c r="D19" s="19" t="s">
        <v>41</v>
      </c>
      <c r="E19" s="37">
        <v>100000</v>
      </c>
      <c r="F19" s="38"/>
    </row>
    <row r="20" spans="1:6" s="4" customFormat="1" ht="16.8" x14ac:dyDescent="0.3">
      <c r="A20" s="6"/>
      <c r="B20" s="29" t="s">
        <v>6</v>
      </c>
      <c r="C20" s="21"/>
      <c r="D20" s="21"/>
      <c r="E20" s="36"/>
      <c r="F20" s="38"/>
    </row>
    <row r="21" spans="1:6" s="4" customFormat="1" ht="50.4" customHeight="1" x14ac:dyDescent="0.3">
      <c r="A21" s="6">
        <v>6</v>
      </c>
      <c r="B21" s="20" t="s">
        <v>45</v>
      </c>
      <c r="C21" s="18" t="s">
        <v>30</v>
      </c>
      <c r="D21" s="6" t="s">
        <v>48</v>
      </c>
      <c r="E21" s="36">
        <v>20000</v>
      </c>
      <c r="F21" s="35">
        <v>262</v>
      </c>
    </row>
    <row r="22" spans="1:6" s="4" customFormat="1" ht="50.4" x14ac:dyDescent="0.3">
      <c r="A22" s="6">
        <v>7</v>
      </c>
      <c r="B22" s="20" t="s">
        <v>46</v>
      </c>
      <c r="C22" s="18" t="s">
        <v>30</v>
      </c>
      <c r="D22" s="6" t="s">
        <v>67</v>
      </c>
      <c r="E22" s="36">
        <v>18000</v>
      </c>
      <c r="F22" s="38"/>
    </row>
    <row r="23" spans="1:6" s="4" customFormat="1" ht="50.4" customHeight="1" x14ac:dyDescent="0.3">
      <c r="A23" s="6">
        <v>8</v>
      </c>
      <c r="B23" s="20" t="s">
        <v>7</v>
      </c>
      <c r="C23" s="18" t="s">
        <v>30</v>
      </c>
      <c r="D23" s="6" t="s">
        <v>60</v>
      </c>
      <c r="E23" s="37">
        <v>15000</v>
      </c>
      <c r="F23" s="35">
        <v>9700</v>
      </c>
    </row>
    <row r="24" spans="1:6" s="4" customFormat="1" ht="33.6" x14ac:dyDescent="0.3">
      <c r="A24" s="6">
        <v>9</v>
      </c>
      <c r="B24" s="20" t="s">
        <v>50</v>
      </c>
      <c r="C24" s="18"/>
      <c r="D24" s="19" t="s">
        <v>42</v>
      </c>
      <c r="E24" s="36">
        <v>4800</v>
      </c>
      <c r="F24" s="38"/>
    </row>
    <row r="25" spans="1:6" s="4" customFormat="1" ht="33.6" x14ac:dyDescent="0.3">
      <c r="A25" s="6">
        <v>10</v>
      </c>
      <c r="B25" s="14" t="s">
        <v>14</v>
      </c>
      <c r="C25" s="18" t="s">
        <v>30</v>
      </c>
      <c r="D25" s="19" t="s">
        <v>41</v>
      </c>
      <c r="E25" s="37">
        <v>30000</v>
      </c>
      <c r="F25" s="35">
        <v>3719.82</v>
      </c>
    </row>
    <row r="26" spans="1:6" s="4" customFormat="1" ht="50.4" x14ac:dyDescent="0.3">
      <c r="A26" s="6">
        <v>11</v>
      </c>
      <c r="B26" s="14" t="s">
        <v>56</v>
      </c>
      <c r="C26" s="18" t="s">
        <v>30</v>
      </c>
      <c r="D26" s="19" t="s">
        <v>42</v>
      </c>
      <c r="E26" s="36">
        <v>100000</v>
      </c>
      <c r="F26" s="35"/>
    </row>
    <row r="27" spans="1:6" s="5" customFormat="1" ht="50.4" x14ac:dyDescent="0.3">
      <c r="A27" s="28">
        <v>12</v>
      </c>
      <c r="B27" s="30" t="s">
        <v>61</v>
      </c>
      <c r="C27" s="31" t="s">
        <v>36</v>
      </c>
      <c r="D27" s="32" t="s">
        <v>44</v>
      </c>
      <c r="E27" s="45" t="s">
        <v>75</v>
      </c>
      <c r="F27" s="42"/>
    </row>
    <row r="28" spans="1:6" s="4" customFormat="1" ht="16.8" x14ac:dyDescent="0.3">
      <c r="A28" s="6"/>
      <c r="B28" s="29" t="s">
        <v>24</v>
      </c>
      <c r="C28" s="18"/>
      <c r="D28" s="19"/>
      <c r="E28" s="36"/>
      <c r="F28" s="38"/>
    </row>
    <row r="29" spans="1:6" s="4" customFormat="1" ht="84" x14ac:dyDescent="0.3">
      <c r="A29" s="6">
        <v>13</v>
      </c>
      <c r="B29" s="14" t="s">
        <v>51</v>
      </c>
      <c r="C29" s="18" t="s">
        <v>31</v>
      </c>
      <c r="D29" s="19" t="s">
        <v>44</v>
      </c>
      <c r="E29" s="36">
        <v>240000</v>
      </c>
      <c r="F29" s="38"/>
    </row>
    <row r="30" spans="1:6" s="4" customFormat="1" ht="33.6" x14ac:dyDescent="0.3">
      <c r="A30" s="6">
        <v>14</v>
      </c>
      <c r="B30" s="14" t="s">
        <v>8</v>
      </c>
      <c r="C30" s="18" t="s">
        <v>33</v>
      </c>
      <c r="D30" s="19" t="s">
        <v>42</v>
      </c>
      <c r="E30" s="36">
        <v>115000</v>
      </c>
      <c r="F30" s="35">
        <v>46518</v>
      </c>
    </row>
    <row r="31" spans="1:6" s="4" customFormat="1" ht="55.8" customHeight="1" x14ac:dyDescent="0.3">
      <c r="A31" s="6">
        <v>15</v>
      </c>
      <c r="B31" s="14" t="s">
        <v>15</v>
      </c>
      <c r="C31" s="18" t="s">
        <v>34</v>
      </c>
      <c r="D31" s="19" t="s">
        <v>44</v>
      </c>
      <c r="E31" s="37">
        <v>240000</v>
      </c>
      <c r="F31" s="38"/>
    </row>
    <row r="32" spans="1:6" s="4" customFormat="1" ht="33.6" x14ac:dyDescent="0.3">
      <c r="A32" s="6">
        <v>16</v>
      </c>
      <c r="B32" s="20" t="s">
        <v>59</v>
      </c>
      <c r="C32" s="18"/>
      <c r="D32" s="33" t="s">
        <v>42</v>
      </c>
      <c r="E32" s="36">
        <v>4800</v>
      </c>
      <c r="F32" s="35"/>
    </row>
    <row r="33" spans="1:6" s="4" customFormat="1" ht="50.4" x14ac:dyDescent="0.3">
      <c r="A33" s="6">
        <v>17</v>
      </c>
      <c r="B33" s="14" t="s">
        <v>10</v>
      </c>
      <c r="C33" s="18" t="s">
        <v>32</v>
      </c>
      <c r="D33" s="19" t="s">
        <v>43</v>
      </c>
      <c r="E33" s="37">
        <v>30000</v>
      </c>
      <c r="F33" s="35">
        <v>8049.66</v>
      </c>
    </row>
    <row r="34" spans="1:6" s="4" customFormat="1" ht="50.4" x14ac:dyDescent="0.3">
      <c r="A34" s="6">
        <v>18</v>
      </c>
      <c r="B34" s="14" t="s">
        <v>66</v>
      </c>
      <c r="C34" s="18" t="s">
        <v>32</v>
      </c>
      <c r="D34" s="19" t="s">
        <v>43</v>
      </c>
      <c r="E34" s="35">
        <v>75000</v>
      </c>
      <c r="F34" s="38"/>
    </row>
    <row r="35" spans="1:6" s="4" customFormat="1" ht="33.6" x14ac:dyDescent="0.3">
      <c r="A35" s="6">
        <v>19</v>
      </c>
      <c r="B35" s="14" t="s">
        <v>65</v>
      </c>
      <c r="C35" s="18" t="s">
        <v>35</v>
      </c>
      <c r="D35" s="19" t="s">
        <v>42</v>
      </c>
      <c r="E35" s="36">
        <v>15000</v>
      </c>
      <c r="F35" s="35">
        <v>17500</v>
      </c>
    </row>
    <row r="36" spans="1:6" s="4" customFormat="1" ht="50.4" x14ac:dyDescent="0.3">
      <c r="A36" s="6">
        <v>20</v>
      </c>
      <c r="B36" s="14" t="s">
        <v>11</v>
      </c>
      <c r="C36" s="18" t="s">
        <v>35</v>
      </c>
      <c r="D36" s="6" t="s">
        <v>72</v>
      </c>
      <c r="E36" s="37">
        <v>30000</v>
      </c>
      <c r="F36" s="35">
        <v>13010</v>
      </c>
    </row>
    <row r="37" spans="1:6" s="4" customFormat="1" ht="85.8" customHeight="1" x14ac:dyDescent="0.3">
      <c r="A37" s="28">
        <v>21</v>
      </c>
      <c r="B37" s="14" t="s">
        <v>52</v>
      </c>
      <c r="C37" s="18" t="s">
        <v>35</v>
      </c>
      <c r="D37" s="19" t="s">
        <v>41</v>
      </c>
      <c r="E37" s="37">
        <v>150000</v>
      </c>
      <c r="F37" s="35">
        <v>88250</v>
      </c>
    </row>
    <row r="38" spans="1:6" s="4" customFormat="1" ht="36" customHeight="1" x14ac:dyDescent="0.3">
      <c r="A38" s="6">
        <v>22</v>
      </c>
      <c r="B38" s="14" t="s">
        <v>71</v>
      </c>
      <c r="C38" s="18" t="s">
        <v>36</v>
      </c>
      <c r="D38" s="33" t="s">
        <v>41</v>
      </c>
      <c r="E38" s="36">
        <v>24000</v>
      </c>
      <c r="F38" s="35"/>
    </row>
    <row r="39" spans="1:6" s="4" customFormat="1" ht="16.8" x14ac:dyDescent="0.3">
      <c r="A39" s="6"/>
      <c r="B39" s="29" t="s">
        <v>9</v>
      </c>
      <c r="C39" s="21"/>
      <c r="D39" s="21"/>
      <c r="E39" s="36"/>
      <c r="F39" s="35"/>
    </row>
    <row r="40" spans="1:6" s="4" customFormat="1" ht="67.2" x14ac:dyDescent="0.3">
      <c r="A40" s="6">
        <v>23</v>
      </c>
      <c r="B40" s="14" t="s">
        <v>77</v>
      </c>
      <c r="C40" s="18" t="s">
        <v>37</v>
      </c>
      <c r="D40" s="19" t="s">
        <v>41</v>
      </c>
      <c r="E40" s="36">
        <v>100000</v>
      </c>
      <c r="F40" s="35">
        <v>23500</v>
      </c>
    </row>
    <row r="41" spans="1:6" s="4" customFormat="1" ht="33.6" x14ac:dyDescent="0.3">
      <c r="A41" s="6">
        <v>24</v>
      </c>
      <c r="B41" s="20" t="s">
        <v>73</v>
      </c>
      <c r="C41" s="18" t="s">
        <v>37</v>
      </c>
      <c r="D41" s="19" t="s">
        <v>41</v>
      </c>
      <c r="E41" s="36">
        <v>7200</v>
      </c>
      <c r="F41" s="35"/>
    </row>
    <row r="42" spans="1:6" s="4" customFormat="1" ht="16.8" x14ac:dyDescent="0.3">
      <c r="A42" s="6"/>
      <c r="B42" s="29" t="s">
        <v>26</v>
      </c>
      <c r="C42" s="18"/>
      <c r="D42" s="19"/>
      <c r="E42" s="37"/>
      <c r="F42" s="35"/>
    </row>
    <row r="43" spans="1:6" s="4" customFormat="1" ht="33.6" x14ac:dyDescent="0.3">
      <c r="A43" s="6">
        <v>25</v>
      </c>
      <c r="B43" s="14" t="s">
        <v>13</v>
      </c>
      <c r="C43" s="18" t="s">
        <v>34</v>
      </c>
      <c r="D43" s="6" t="s">
        <v>25</v>
      </c>
      <c r="E43" s="36">
        <v>1657500</v>
      </c>
      <c r="F43" s="35">
        <v>88254.5</v>
      </c>
    </row>
    <row r="44" spans="1:6" s="4" customFormat="1" ht="33.6" x14ac:dyDescent="0.3">
      <c r="A44" s="6">
        <v>26</v>
      </c>
      <c r="B44" s="14" t="s">
        <v>28</v>
      </c>
      <c r="C44" s="18" t="s">
        <v>33</v>
      </c>
      <c r="D44" s="6" t="s">
        <v>22</v>
      </c>
      <c r="E44" s="36">
        <v>497581.5</v>
      </c>
      <c r="F44" s="35">
        <v>25214</v>
      </c>
    </row>
    <row r="45" spans="1:6" s="4" customFormat="1" ht="50.4" x14ac:dyDescent="0.3">
      <c r="A45" s="6">
        <v>27</v>
      </c>
      <c r="B45" s="14" t="s">
        <v>49</v>
      </c>
      <c r="C45" s="18" t="s">
        <v>38</v>
      </c>
      <c r="D45" s="6" t="s">
        <v>57</v>
      </c>
      <c r="E45" s="36">
        <v>300000</v>
      </c>
      <c r="F45" s="35"/>
    </row>
    <row r="46" spans="1:6" s="4" customFormat="1" ht="67.2" x14ac:dyDescent="0.3">
      <c r="A46" s="6">
        <v>28</v>
      </c>
      <c r="B46" s="14" t="s">
        <v>47</v>
      </c>
      <c r="C46" s="18" t="s">
        <v>39</v>
      </c>
      <c r="D46" s="6" t="s">
        <v>70</v>
      </c>
      <c r="E46" s="37">
        <v>31500</v>
      </c>
      <c r="F46" s="35">
        <v>6000</v>
      </c>
    </row>
    <row r="47" spans="1:6" s="4" customFormat="1" ht="53.4" customHeight="1" x14ac:dyDescent="0.3">
      <c r="A47" s="6">
        <v>29</v>
      </c>
      <c r="B47" s="14" t="s">
        <v>64</v>
      </c>
      <c r="C47" s="18" t="s">
        <v>39</v>
      </c>
      <c r="D47" s="19" t="s">
        <v>27</v>
      </c>
      <c r="E47" s="36">
        <v>100000</v>
      </c>
      <c r="F47" s="35">
        <v>109800</v>
      </c>
    </row>
    <row r="48" spans="1:6" s="3" customFormat="1" ht="16.8" x14ac:dyDescent="0.3">
      <c r="A48" s="7"/>
      <c r="B48" s="25" t="s">
        <v>12</v>
      </c>
      <c r="C48" s="25"/>
      <c r="D48" s="8"/>
      <c r="E48" s="26">
        <f>SUM(E15:E47)</f>
        <v>5155381.5</v>
      </c>
      <c r="F48" s="39">
        <f>SUM(F15:F47)</f>
        <v>635977.98</v>
      </c>
    </row>
  </sheetData>
  <mergeCells count="2">
    <mergeCell ref="C3:D3"/>
    <mergeCell ref="A1:E1"/>
  </mergeCells>
  <pageMargins left="0" right="0" top="0" bottom="0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G1:R1"/>
  <sheetViews>
    <sheetView zoomScale="120" zoomScaleNormal="120" workbookViewId="0">
      <selection activeCell="B14" sqref="B14"/>
    </sheetView>
  </sheetViews>
  <sheetFormatPr defaultRowHeight="14.4" x14ac:dyDescent="0.3"/>
  <cols>
    <col min="1" max="1" width="6.109375" customWidth="1"/>
    <col min="2" max="2" width="36.33203125" customWidth="1"/>
    <col min="3" max="3" width="20" customWidth="1"/>
    <col min="4" max="4" width="31.6640625" customWidth="1"/>
    <col min="5" max="5" width="21.21875" customWidth="1"/>
    <col min="7" max="7" width="1.88671875" hidden="1" customWidth="1"/>
    <col min="9" max="9" width="0.33203125" customWidth="1"/>
    <col min="11" max="11" width="4.33203125" customWidth="1"/>
    <col min="12" max="12" width="13.5546875" customWidth="1"/>
    <col min="13" max="13" width="8.6640625" customWidth="1"/>
    <col min="14" max="14" width="7.6640625" customWidth="1"/>
    <col min="15" max="15" width="11.5546875" customWidth="1"/>
    <col min="17" max="17" width="3.33203125" customWidth="1"/>
    <col min="18" max="18" width="5.88671875" hidden="1" customWidth="1"/>
    <col min="19" max="19" width="11" customWidth="1"/>
    <col min="20" max="20" width="11.6640625" customWidth="1"/>
  </cols>
  <sheetData/>
  <pageMargins left="0.7" right="0.7" top="0.75" bottom="0.75" header="0.3" footer="0.3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Philippov Alexander</dc:creator>
  <cp:lastModifiedBy>User</cp:lastModifiedBy>
  <cp:lastPrinted>2020-07-23T07:27:32Z</cp:lastPrinted>
  <dcterms:created xsi:type="dcterms:W3CDTF">2020-06-15T12:44:29Z</dcterms:created>
  <dcterms:modified xsi:type="dcterms:W3CDTF">2024-05-22T14:48:46Z</dcterms:modified>
</cp:coreProperties>
</file>